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Sociedades!$A$2:$G$84</definedName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20" i="2" l="1"/>
  <c r="E20" i="2"/>
  <c r="D20" i="2"/>
  <c r="F6" i="2" l="1"/>
  <c r="F78" i="2" s="1"/>
  <c r="E6" i="2"/>
  <c r="D6" i="2"/>
  <c r="F10" i="2"/>
  <c r="E10" i="2"/>
  <c r="D10" i="2"/>
  <c r="D78" i="2" l="1"/>
  <c r="E78" i="2"/>
</calcChain>
</file>

<file path=xl/sharedStrings.xml><?xml version="1.0" encoding="utf-8"?>
<sst xmlns="http://schemas.openxmlformats.org/spreadsheetml/2006/main" count="144" uniqueCount="134">
  <si>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</si>
  <si>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</si>
  <si>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</si>
  <si>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</si>
  <si>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</si>
  <si>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</si>
  <si>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</si>
  <si>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</si>
  <si>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</si>
  <si>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</si>
  <si>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</si>
  <si>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</si>
  <si>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</si>
  <si>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</si>
  <si>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</si>
  <si>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</si>
  <si>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</si>
  <si>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</si>
  <si>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</si>
  <si>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</si>
  <si>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</si>
  <si>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</si>
  <si>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</si>
  <si>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</si>
  <si>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</si>
  <si>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</si>
  <si>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</si>
  <si>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</si>
  <si>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</si>
  <si>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</si>
  <si>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</si>
  <si>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</si>
  <si>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</si>
  <si>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</si>
  <si>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</si>
  <si>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</si>
  <si>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</si>
  <si>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</si>
  <si>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</si>
  <si>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</si>
  <si>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</si>
  <si>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</si>
  <si>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</si>
  <si>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</si>
  <si>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</si>
  <si>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</si>
  <si>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</si>
  <si>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</si>
  <si>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</si>
  <si>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</si>
  <si>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</si>
  <si>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</si>
  <si>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</si>
  <si>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</si>
  <si>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</si>
  <si>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</si>
  <si>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</si>
  <si>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</si>
  <si>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</si>
  <si>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</si>
  <si>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</si>
  <si>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</si>
  <si>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</si>
  <si>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</si>
  <si>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</si>
  <si>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</si>
  <si>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</si>
  <si>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</si>
  <si>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</si>
  <si>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</si>
  <si>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</si>
  <si>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</si>
  <si>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</si>
  <si>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</si>
  <si>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</si>
  <si>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</si>
  <si>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</si>
  <si>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</si>
  <si>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</si>
  <si>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</si>
  <si>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</si>
  <si>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</si>
  <si>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</si>
  <si>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</si>
  <si>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</si>
  <si>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</si>
  <si>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</si>
  <si>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</si>
  <si>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</si>
  <si>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</si>
  <si>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</si>
  <si>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</si>
  <si>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</si>
  <si>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</si>
  <si>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</si>
  <si>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</si>
  <si>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</si>
  <si>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</si>
  <si>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</si>
  <si>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</si>
  <si>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</si>
  <si>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</si>
  <si>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</si>
  <si>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</si>
  <si>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</si>
  <si>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</si>
  <si>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</si>
  <si>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</si>
  <si>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</si>
  <si>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</si>
  <si>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</si>
  <si>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</si>
  <si>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</si>
  <si>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</si>
  <si>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</si>
  <si>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</si>
  <si>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</si>
  <si>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</si>
  <si>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</si>
  <si>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</si>
  <si>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</si>
  <si>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</si>
  <si>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</si>
  <si>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</si>
  <si>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</si>
  <si>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</si>
  <si>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</si>
  <si>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</si>
  <si>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</si>
  <si>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</si>
  <si>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</si>
  <si>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</si>
  <si>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</si>
  <si>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31 de diciembre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</si>
</sst>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</numFmts>
  <fonts count="44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0" fontId="30" fillId="0" borderId="22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3" fontId="30" fillId="0" borderId="14" xfId="0" applyNumberFormat="1" applyFont="1" applyFill="1" applyBorder="1" applyAlignment="1">
      <alignment horizontal="right" vertical="center" indent="1"/>
    </xf>
    <xf numFmtId="0" fontId="28" fillId="0" borderId="22" xfId="0" applyFont="1" applyFill="1" applyBorder="1" applyAlignment="1">
      <alignment horizontal="left" vertical="center" indent="1"/>
    </xf>
    <xf numFmtId="0" fontId="29" fillId="0" borderId="22" xfId="0" applyFont="1" applyFill="1" applyBorder="1" applyAlignment="1">
      <alignment horizontal="left" vertical="center" indent="1"/>
    </xf>
    <xf numFmtId="0" fontId="39" fillId="0" borderId="37" xfId="0" applyFont="1" applyFill="1" applyBorder="1" applyAlignment="1">
      <alignment horizontal="right" vertical="center" indent="1"/>
    </xf>
    <xf numFmtId="0" fontId="28" fillId="0" borderId="38" xfId="0" applyFont="1" applyFill="1" applyBorder="1" applyAlignment="1">
      <alignment horizontal="left" vertical="center" indent="1"/>
    </xf>
    <xf numFmtId="3" fontId="31" fillId="0" borderId="38" xfId="0" applyNumberFormat="1" applyFont="1" applyFill="1" applyBorder="1" applyAlignment="1">
      <alignment horizontal="right" vertical="center" indent="1"/>
    </xf>
    <xf numFmtId="0" fontId="31" fillId="0" borderId="38" xfId="0" applyFont="1" applyFill="1" applyBorder="1" applyAlignment="1">
      <alignment horizontal="right" vertical="center" indent="1"/>
    </xf>
    <xf numFmtId="3" fontId="31" fillId="0" borderId="39" xfId="0" applyNumberFormat="1" applyFont="1" applyFill="1" applyBorder="1" applyAlignment="1">
      <alignment horizontal="right" vertical="center" indent="1"/>
    </xf>
    <xf numFmtId="0" fontId="39" fillId="0" borderId="40" xfId="0" applyFont="1" applyFill="1" applyBorder="1" applyAlignment="1">
      <alignment horizontal="righ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29" fillId="0" borderId="41" xfId="0" quotePrefix="1" applyFont="1" applyFill="1" applyBorder="1" applyAlignment="1">
      <alignment horizontal="lef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30" fillId="0" borderId="41" xfId="0" applyFont="1" applyFill="1" applyBorder="1" applyAlignment="1">
      <alignment horizontal="right" vertical="center" indent="1"/>
    </xf>
    <xf numFmtId="3" fontId="30" fillId="0" borderId="42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0" borderId="31" xfId="0" applyFont="1" applyFill="1" applyBorder="1" applyAlignment="1">
      <alignment horizontal="right" vertical="center" indent="1"/>
    </xf>
    <xf numFmtId="0" fontId="28" fillId="0" borderId="29" xfId="0" applyFont="1" applyFill="1" applyBorder="1" applyAlignment="1">
      <alignment horizontal="left" vertical="center" indent="1"/>
    </xf>
    <xf numFmtId="0" fontId="29" fillId="0" borderId="30" xfId="0" applyFont="1" applyFill="1" applyBorder="1" applyAlignment="1">
      <alignment horizontal="lef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30" fillId="0" borderId="32" xfId="0" applyFont="1" applyFill="1" applyBorder="1" applyAlignment="1">
      <alignment horizontal="right" vertical="center" indent="1"/>
    </xf>
    <xf numFmtId="3" fontId="30" fillId="0" borderId="33" xfId="0" applyNumberFormat="1" applyFont="1" applyFill="1" applyBorder="1" applyAlignment="1">
      <alignment horizontal="right" vertical="center" indent="1"/>
    </xf>
    <xf numFmtId="0" fontId="29" fillId="0" borderId="38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39" fillId="0" borderId="35" xfId="0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34" xfId="0" applyFont="1" applyFill="1" applyBorder="1" applyAlignment="1">
      <alignment horizontal="lef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0" fillId="0" borderId="34" xfId="0" applyFont="1" applyFill="1" applyBorder="1" applyAlignment="1">
      <alignment horizontal="right" vertical="center" indent="1"/>
    </xf>
    <xf numFmtId="3" fontId="30" fillId="0" borderId="36" xfId="0" applyNumberFormat="1" applyFont="1" applyFill="1" applyBorder="1" applyAlignment="1">
      <alignment horizontal="right" vertical="center" indent="1"/>
    </xf>
    <xf numFmtId="0" fontId="29" fillId="0" borderId="41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4" xfId="0" applyNumberFormat="1" applyFont="1" applyFill="1" applyBorder="1" applyAlignment="1">
      <alignment horizontal="right" vertical="center" indent="1"/>
    </xf>
  </cellXfs>
  <cellStyles count="60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84"/>
  <sheetViews>
    <sheetView showGridLines="0" tabSelected="1" zoomScaleNormal="100" workbookViewId="0">
      <pane ySplit="2" topLeftCell="A3" activePane="bottomLeft" state="frozen"/>
      <selection pane="bottomLeft" activeCell="A24" sqref="A24"/>
    </sheetView>
  </sheetViews>
  <sheetFormatPr baseColWidth="10" defaultRowHeight="13.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7" width="11.42578125" style="33"/>
    <col min="8" max="16384" width="11.42578125" style="1"/>
  </cols>
  <sheetData>
    <row r="1" spans="1:7" ht="18" customHeight="1" thickBot="1">
      <c r="A1" s="55" t="s">
        <v>13</v>
      </c>
      <c r="B1" s="56"/>
      <c r="C1" s="56"/>
      <c r="D1" s="56"/>
      <c r="E1" s="56"/>
      <c r="F1" s="12">
        <v>43861</v>
      </c>
    </row>
    <row r="2" spans="1:7" s="2" customFormat="1" ht="17.45" customHeight="1">
      <c r="A2" s="15" t="s">
        <v>51</v>
      </c>
      <c r="B2" s="15" t="s">
        <v>9</v>
      </c>
      <c r="C2" s="16" t="s">
        <v>10</v>
      </c>
      <c r="D2" s="17" t="s">
        <v>106</v>
      </c>
      <c r="E2" s="16" t="s">
        <v>107</v>
      </c>
      <c r="F2" s="18" t="s">
        <v>121</v>
      </c>
      <c r="G2" s="34"/>
    </row>
    <row r="3" spans="1:7" s="3" customFormat="1" ht="12.2" customHeight="1">
      <c r="A3" s="57">
        <v>1</v>
      </c>
      <c r="B3" s="58" t="s">
        <v>108</v>
      </c>
      <c r="C3" s="59" t="s">
        <v>49</v>
      </c>
      <c r="D3" s="60">
        <v>4741038.7379999999</v>
      </c>
      <c r="E3" s="61">
        <v>446</v>
      </c>
      <c r="F3" s="62">
        <v>114884</v>
      </c>
      <c r="G3" s="35"/>
    </row>
    <row r="4" spans="1:7" s="3" customFormat="1" ht="12.2" customHeight="1">
      <c r="A4" s="21">
        <v>2</v>
      </c>
      <c r="B4" s="22" t="s">
        <v>0</v>
      </c>
      <c r="C4" s="23" t="s">
        <v>86</v>
      </c>
      <c r="D4" s="24">
        <v>3061431</v>
      </c>
      <c r="E4" s="25">
        <v>299</v>
      </c>
      <c r="F4" s="26">
        <v>39094</v>
      </c>
      <c r="G4" s="35"/>
    </row>
    <row r="5" spans="1:7" s="3" customFormat="1" ht="12.2" customHeight="1">
      <c r="A5" s="19">
        <v>3</v>
      </c>
      <c r="B5" s="20" t="s">
        <v>1</v>
      </c>
      <c r="C5" s="50" t="s">
        <v>46</v>
      </c>
      <c r="D5" s="51">
        <v>2587213.89439</v>
      </c>
      <c r="E5" s="52">
        <v>355</v>
      </c>
      <c r="F5" s="36">
        <v>43271</v>
      </c>
      <c r="G5" s="35"/>
    </row>
    <row r="6" spans="1:7" s="3" customFormat="1" ht="12.2" customHeight="1">
      <c r="A6" s="39">
        <v>4</v>
      </c>
      <c r="B6" s="40" t="s">
        <v>14</v>
      </c>
      <c r="C6" s="63"/>
      <c r="D6" s="41">
        <f>+SUM(D7:D8)</f>
        <v>2533705.8557000002</v>
      </c>
      <c r="E6" s="41">
        <f t="shared" ref="E6" si="0">+SUM(E7:E8)</f>
        <v>93</v>
      </c>
      <c r="F6" s="43">
        <f t="shared" ref="F6" si="1">+SUM(F7:F8)</f>
        <v>21045</v>
      </c>
      <c r="G6" s="35"/>
    </row>
    <row r="7" spans="1:7" s="4" customFormat="1" ht="12.2" customHeight="1">
      <c r="A7" s="19"/>
      <c r="B7" s="20"/>
      <c r="C7" s="64" t="s">
        <v>87</v>
      </c>
      <c r="D7" s="51">
        <v>2475151.68408</v>
      </c>
      <c r="E7" s="52">
        <v>84</v>
      </c>
      <c r="F7" s="36">
        <v>19366</v>
      </c>
      <c r="G7" s="35"/>
    </row>
    <row r="8" spans="1:7" s="3" customFormat="1" ht="12.2" customHeight="1">
      <c r="A8" s="44"/>
      <c r="B8" s="45"/>
      <c r="C8" s="46" t="s">
        <v>41</v>
      </c>
      <c r="D8" s="47">
        <v>58554.171620000001</v>
      </c>
      <c r="E8" s="48">
        <v>9</v>
      </c>
      <c r="F8" s="49">
        <v>1679</v>
      </c>
      <c r="G8" s="35"/>
    </row>
    <row r="9" spans="1:7" s="3" customFormat="1" ht="12.2" customHeight="1">
      <c r="A9" s="19">
        <v>5</v>
      </c>
      <c r="B9" s="20" t="s">
        <v>5</v>
      </c>
      <c r="C9" s="50" t="s">
        <v>52</v>
      </c>
      <c r="D9" s="51">
        <v>1696792.9179499999</v>
      </c>
      <c r="E9" s="52">
        <v>153</v>
      </c>
      <c r="F9" s="36">
        <v>24004</v>
      </c>
      <c r="G9" s="35"/>
    </row>
    <row r="10" spans="1:7" s="3" customFormat="1" ht="12.2" customHeight="1">
      <c r="A10" s="39">
        <v>6</v>
      </c>
      <c r="B10" s="40" t="s">
        <v>2</v>
      </c>
      <c r="C10" s="40"/>
      <c r="D10" s="41">
        <f>+SUM(D11:D12)</f>
        <v>1553684.7</v>
      </c>
      <c r="E10" s="42">
        <f t="shared" ref="E10:F10" si="2">+SUM(E11:E12)</f>
        <v>157</v>
      </c>
      <c r="F10" s="43">
        <f t="shared" si="2"/>
        <v>18705</v>
      </c>
      <c r="G10" s="35"/>
    </row>
    <row r="11" spans="1:7" s="3" customFormat="1" ht="12.75" customHeight="1">
      <c r="A11" s="19"/>
      <c r="B11" s="20"/>
      <c r="C11" s="50" t="s">
        <v>35</v>
      </c>
      <c r="D11" s="51">
        <v>1540338.39</v>
      </c>
      <c r="E11" s="52">
        <v>156</v>
      </c>
      <c r="F11" s="36">
        <v>17771</v>
      </c>
      <c r="G11" s="35"/>
    </row>
    <row r="12" spans="1:7" s="3" customFormat="1" ht="12.2" customHeight="1">
      <c r="A12" s="44"/>
      <c r="B12" s="45"/>
      <c r="C12" s="46" t="s">
        <v>101</v>
      </c>
      <c r="D12" s="47">
        <v>13346.31</v>
      </c>
      <c r="E12" s="48">
        <v>1</v>
      </c>
      <c r="F12" s="49">
        <v>934</v>
      </c>
      <c r="G12" s="35"/>
    </row>
    <row r="13" spans="1:7" s="3" customFormat="1" ht="12.2" customHeight="1">
      <c r="A13" s="19">
        <v>7</v>
      </c>
      <c r="B13" s="20" t="s">
        <v>11</v>
      </c>
      <c r="C13" s="50" t="s">
        <v>37</v>
      </c>
      <c r="D13" s="51">
        <v>1502362.5001000001</v>
      </c>
      <c r="E13" s="52">
        <v>160</v>
      </c>
      <c r="F13" s="36">
        <v>29613</v>
      </c>
      <c r="G13" s="35"/>
    </row>
    <row r="14" spans="1:7" s="3" customFormat="1" ht="12.2" customHeight="1">
      <c r="A14" s="21">
        <v>8</v>
      </c>
      <c r="B14" s="22" t="s">
        <v>77</v>
      </c>
      <c r="C14" s="23" t="s">
        <v>85</v>
      </c>
      <c r="D14" s="24">
        <v>1255844</v>
      </c>
      <c r="E14" s="25">
        <v>142</v>
      </c>
      <c r="F14" s="26">
        <v>14798</v>
      </c>
      <c r="G14" s="35"/>
    </row>
    <row r="15" spans="1:7" s="3" customFormat="1" ht="12.2" customHeight="1">
      <c r="A15" s="21">
        <v>9</v>
      </c>
      <c r="B15" s="22" t="s">
        <v>82</v>
      </c>
      <c r="C15" s="23" t="s">
        <v>99</v>
      </c>
      <c r="D15" s="24">
        <v>1042855.718434067</v>
      </c>
      <c r="E15" s="25">
        <v>6</v>
      </c>
      <c r="F15" s="26">
        <v>1136</v>
      </c>
      <c r="G15" s="35"/>
    </row>
    <row r="16" spans="1:7" s="3" customFormat="1" ht="12.2" customHeight="1">
      <c r="A16" s="21">
        <v>10</v>
      </c>
      <c r="B16" s="22" t="s">
        <v>6</v>
      </c>
      <c r="C16" s="23" t="s">
        <v>26</v>
      </c>
      <c r="D16" s="24">
        <v>873407.1359600001</v>
      </c>
      <c r="E16" s="25">
        <v>74</v>
      </c>
      <c r="F16" s="26">
        <v>8346</v>
      </c>
      <c r="G16" s="35"/>
    </row>
    <row r="17" spans="1:7" s="3" customFormat="1" ht="12.2" customHeight="1">
      <c r="A17" s="65">
        <v>11</v>
      </c>
      <c r="B17" s="37" t="s">
        <v>4</v>
      </c>
      <c r="C17" s="38" t="s">
        <v>44</v>
      </c>
      <c r="D17" s="29">
        <v>704212.84</v>
      </c>
      <c r="E17" s="30">
        <v>8</v>
      </c>
      <c r="F17" s="31">
        <v>892</v>
      </c>
      <c r="G17" s="35"/>
    </row>
    <row r="18" spans="1:7" s="3" customFormat="1" ht="12.2" customHeight="1">
      <c r="A18" s="21">
        <v>12</v>
      </c>
      <c r="B18" s="22" t="s">
        <v>131</v>
      </c>
      <c r="C18" s="23" t="s">
        <v>88</v>
      </c>
      <c r="D18" s="24">
        <v>574392.43729999999</v>
      </c>
      <c r="E18" s="25">
        <v>67</v>
      </c>
      <c r="F18" s="26">
        <v>10763</v>
      </c>
      <c r="G18" s="35"/>
    </row>
    <row r="19" spans="1:7" s="3" customFormat="1" ht="12.75" customHeight="1">
      <c r="A19" s="66">
        <v>13</v>
      </c>
      <c r="B19" s="67" t="s">
        <v>16</v>
      </c>
      <c r="C19" s="68" t="s">
        <v>34</v>
      </c>
      <c r="D19" s="69">
        <v>444547.34</v>
      </c>
      <c r="E19" s="70">
        <v>41</v>
      </c>
      <c r="F19" s="71">
        <v>6024</v>
      </c>
      <c r="G19" s="35"/>
    </row>
    <row r="20" spans="1:7" s="3" customFormat="1" ht="12.2" customHeight="1">
      <c r="A20" s="39">
        <v>14</v>
      </c>
      <c r="B20" s="40" t="s">
        <v>20</v>
      </c>
      <c r="C20" s="40"/>
      <c r="D20" s="41">
        <f>+D21+D22+D23</f>
        <v>386827.81378769601</v>
      </c>
      <c r="E20" s="42">
        <f t="shared" ref="E20:F20" si="3">+E21+E22+E23</f>
        <v>32</v>
      </c>
      <c r="F20" s="43">
        <f t="shared" si="3"/>
        <v>4334</v>
      </c>
      <c r="G20" s="35"/>
    </row>
    <row r="21" spans="1:7" s="3" customFormat="1" ht="12.2" customHeight="1">
      <c r="A21" s="19"/>
      <c r="B21" s="20"/>
      <c r="C21" s="50" t="s">
        <v>50</v>
      </c>
      <c r="D21" s="51">
        <v>251084.43000000002</v>
      </c>
      <c r="E21" s="52">
        <v>19</v>
      </c>
      <c r="F21" s="36">
        <v>2490</v>
      </c>
      <c r="G21" s="35"/>
    </row>
    <row r="22" spans="1:7" s="3" customFormat="1" ht="12.2" customHeight="1">
      <c r="A22" s="19"/>
      <c r="B22" s="20"/>
      <c r="C22" s="50" t="s">
        <v>103</v>
      </c>
      <c r="D22" s="51">
        <v>123507.05378769597</v>
      </c>
      <c r="E22" s="52">
        <v>12</v>
      </c>
      <c r="F22" s="36">
        <v>1744</v>
      </c>
      <c r="G22" s="35"/>
    </row>
    <row r="23" spans="1:7" s="3" customFormat="1" ht="12.2" customHeight="1">
      <c r="A23" s="44"/>
      <c r="B23" s="45"/>
      <c r="C23" s="72" t="s">
        <v>60</v>
      </c>
      <c r="D23" s="47">
        <v>12236.33</v>
      </c>
      <c r="E23" s="48">
        <v>1</v>
      </c>
      <c r="F23" s="49">
        <v>100</v>
      </c>
      <c r="G23" s="35"/>
    </row>
    <row r="24" spans="1:7" s="3" customFormat="1" ht="12.2" customHeight="1">
      <c r="A24" s="21">
        <v>15</v>
      </c>
      <c r="B24" s="22" t="s">
        <v>38</v>
      </c>
      <c r="C24" s="23" t="s">
        <v>54</v>
      </c>
      <c r="D24" s="24">
        <v>373320.95447881508</v>
      </c>
      <c r="E24" s="25">
        <v>54</v>
      </c>
      <c r="F24" s="26">
        <v>6298</v>
      </c>
      <c r="G24" s="35"/>
    </row>
    <row r="25" spans="1:7" s="3" customFormat="1" ht="12.2" customHeight="1">
      <c r="A25" s="21">
        <v>16</v>
      </c>
      <c r="B25" s="22" t="s">
        <v>113</v>
      </c>
      <c r="C25" s="23" t="s">
        <v>40</v>
      </c>
      <c r="D25" s="24">
        <v>353304.32063000003</v>
      </c>
      <c r="E25" s="25">
        <v>28</v>
      </c>
      <c r="F25" s="26">
        <v>5301</v>
      </c>
      <c r="G25" s="35"/>
    </row>
    <row r="26" spans="1:7" s="3" customFormat="1" ht="12.2" customHeight="1">
      <c r="A26" s="21">
        <v>17</v>
      </c>
      <c r="B26" s="22" t="s">
        <v>98</v>
      </c>
      <c r="C26" s="23" t="s">
        <v>56</v>
      </c>
      <c r="D26" s="24">
        <v>350690.45953381812</v>
      </c>
      <c r="E26" s="25">
        <v>45</v>
      </c>
      <c r="F26" s="26">
        <v>5034</v>
      </c>
      <c r="G26" s="35"/>
    </row>
    <row r="27" spans="1:7" s="3" customFormat="1" ht="12.2" customHeight="1">
      <c r="A27" s="21">
        <v>18</v>
      </c>
      <c r="B27" s="22" t="s">
        <v>31</v>
      </c>
      <c r="C27" s="23" t="s">
        <v>42</v>
      </c>
      <c r="D27" s="24">
        <v>335424.05</v>
      </c>
      <c r="E27" s="25">
        <v>30</v>
      </c>
      <c r="F27" s="26">
        <v>3638</v>
      </c>
      <c r="G27" s="35"/>
    </row>
    <row r="28" spans="1:7" s="3" customFormat="1" ht="12.2" customHeight="1">
      <c r="A28" s="21">
        <v>19</v>
      </c>
      <c r="B28" s="22" t="s">
        <v>79</v>
      </c>
      <c r="C28" s="23" t="s">
        <v>80</v>
      </c>
      <c r="D28" s="24">
        <v>311455.26210426399</v>
      </c>
      <c r="E28" s="25">
        <v>1</v>
      </c>
      <c r="F28" s="26">
        <v>175</v>
      </c>
      <c r="G28" s="35"/>
    </row>
    <row r="29" spans="1:7" s="3" customFormat="1" ht="12.2" customHeight="1">
      <c r="A29" s="21">
        <v>20</v>
      </c>
      <c r="B29" s="22" t="s">
        <v>45</v>
      </c>
      <c r="C29" s="23" t="s">
        <v>48</v>
      </c>
      <c r="D29" s="24">
        <v>293474.27708000096</v>
      </c>
      <c r="E29" s="25">
        <v>21</v>
      </c>
      <c r="F29" s="26">
        <v>2376</v>
      </c>
      <c r="G29" s="35"/>
    </row>
    <row r="30" spans="1:7" s="3" customFormat="1" ht="12.2" customHeight="1">
      <c r="A30" s="21">
        <v>21</v>
      </c>
      <c r="B30" s="22" t="s">
        <v>83</v>
      </c>
      <c r="C30" s="23" t="s">
        <v>84</v>
      </c>
      <c r="D30" s="24">
        <v>285684.33850822999</v>
      </c>
      <c r="E30" s="25">
        <v>38</v>
      </c>
      <c r="F30" s="26">
        <v>4185</v>
      </c>
      <c r="G30" s="35"/>
    </row>
    <row r="31" spans="1:7" s="3" customFormat="1" ht="12.2" customHeight="1">
      <c r="A31" s="21">
        <v>22</v>
      </c>
      <c r="B31" s="37" t="s">
        <v>3</v>
      </c>
      <c r="C31" s="38" t="s">
        <v>128</v>
      </c>
      <c r="D31" s="29">
        <v>261374.200927089</v>
      </c>
      <c r="E31" s="30">
        <v>25</v>
      </c>
      <c r="F31" s="31">
        <v>3130</v>
      </c>
      <c r="G31" s="35"/>
    </row>
    <row r="32" spans="1:7" s="3" customFormat="1" ht="12.2" customHeight="1">
      <c r="A32" s="21">
        <v>23</v>
      </c>
      <c r="B32" s="22" t="s">
        <v>25</v>
      </c>
      <c r="C32" s="23" t="s">
        <v>39</v>
      </c>
      <c r="D32" s="24">
        <v>231417.74292000005</v>
      </c>
      <c r="E32" s="25">
        <v>33</v>
      </c>
      <c r="F32" s="26">
        <v>4072</v>
      </c>
      <c r="G32" s="35"/>
    </row>
    <row r="33" spans="1:7" s="3" customFormat="1" ht="12.2" customHeight="1">
      <c r="A33" s="21">
        <v>24</v>
      </c>
      <c r="B33" s="22" t="s">
        <v>30</v>
      </c>
      <c r="C33" s="23" t="s">
        <v>53</v>
      </c>
      <c r="D33" s="24">
        <v>216644.78262277303</v>
      </c>
      <c r="E33" s="25">
        <v>34</v>
      </c>
      <c r="F33" s="26">
        <v>3922</v>
      </c>
      <c r="G33" s="35"/>
    </row>
    <row r="34" spans="1:7" s="3" customFormat="1" ht="12.2" customHeight="1">
      <c r="A34" s="21">
        <v>25</v>
      </c>
      <c r="B34" s="22" t="s">
        <v>24</v>
      </c>
      <c r="C34" s="23" t="s">
        <v>55</v>
      </c>
      <c r="D34" s="24">
        <v>211164.811022037</v>
      </c>
      <c r="E34" s="25">
        <v>21</v>
      </c>
      <c r="F34" s="26">
        <v>2706</v>
      </c>
      <c r="G34" s="35"/>
    </row>
    <row r="35" spans="1:7" s="3" customFormat="1" ht="12.2" customHeight="1">
      <c r="A35" s="21">
        <v>26</v>
      </c>
      <c r="B35" s="22" t="s">
        <v>129</v>
      </c>
      <c r="C35" s="23" t="s">
        <v>130</v>
      </c>
      <c r="D35" s="24">
        <v>204998.71549186</v>
      </c>
      <c r="E35" s="25">
        <v>1</v>
      </c>
      <c r="F35" s="26">
        <v>1271</v>
      </c>
      <c r="G35" s="35"/>
    </row>
    <row r="36" spans="1:7" s="3" customFormat="1" ht="12.2" customHeight="1">
      <c r="A36" s="21">
        <v>27</v>
      </c>
      <c r="B36" s="27" t="s">
        <v>63</v>
      </c>
      <c r="C36" s="28"/>
      <c r="D36" s="24">
        <v>194608.42839115302</v>
      </c>
      <c r="E36" s="25">
        <v>1</v>
      </c>
      <c r="F36" s="26">
        <v>145</v>
      </c>
      <c r="G36" s="35"/>
    </row>
    <row r="37" spans="1:7" s="3" customFormat="1" ht="12.2" customHeight="1">
      <c r="A37" s="21">
        <v>28</v>
      </c>
      <c r="B37" s="22" t="s">
        <v>28</v>
      </c>
      <c r="C37" s="23" t="s">
        <v>28</v>
      </c>
      <c r="D37" s="24">
        <v>170517.92962130401</v>
      </c>
      <c r="E37" s="25">
        <v>15</v>
      </c>
      <c r="F37" s="26">
        <v>2903</v>
      </c>
      <c r="G37" s="35"/>
    </row>
    <row r="38" spans="1:7" s="3" customFormat="1" ht="12.2" customHeight="1">
      <c r="A38" s="21">
        <v>29</v>
      </c>
      <c r="B38" s="22" t="s">
        <v>97</v>
      </c>
      <c r="C38" s="23" t="s">
        <v>96</v>
      </c>
      <c r="D38" s="24">
        <v>167406</v>
      </c>
      <c r="E38" s="25">
        <v>11</v>
      </c>
      <c r="F38" s="26">
        <v>2325</v>
      </c>
      <c r="G38" s="35"/>
    </row>
    <row r="39" spans="1:7" s="3" customFormat="1" ht="12.2" customHeight="1">
      <c r="A39" s="21">
        <v>30</v>
      </c>
      <c r="B39" s="22" t="s">
        <v>75</v>
      </c>
      <c r="C39" s="23" t="s">
        <v>74</v>
      </c>
      <c r="D39" s="24">
        <v>166650</v>
      </c>
      <c r="E39" s="25">
        <v>25</v>
      </c>
      <c r="F39" s="26">
        <v>3020</v>
      </c>
      <c r="G39" s="35"/>
    </row>
    <row r="40" spans="1:7" s="3" customFormat="1" ht="12.2" customHeight="1">
      <c r="A40" s="21">
        <v>31</v>
      </c>
      <c r="B40" s="22" t="s">
        <v>78</v>
      </c>
      <c r="C40" s="23" t="s">
        <v>110</v>
      </c>
      <c r="D40" s="24">
        <v>161645.74498248001</v>
      </c>
      <c r="E40" s="25">
        <v>1</v>
      </c>
      <c r="F40" s="26">
        <v>104</v>
      </c>
      <c r="G40" s="35"/>
    </row>
    <row r="41" spans="1:7" s="3" customFormat="1" ht="12.2" customHeight="1">
      <c r="A41" s="21">
        <v>32</v>
      </c>
      <c r="B41" s="22" t="s">
        <v>114</v>
      </c>
      <c r="C41" s="23" t="s">
        <v>114</v>
      </c>
      <c r="D41" s="24">
        <v>158387</v>
      </c>
      <c r="E41" s="25">
        <v>9</v>
      </c>
      <c r="F41" s="26">
        <v>1848</v>
      </c>
      <c r="G41" s="35"/>
    </row>
    <row r="42" spans="1:7" s="3" customFormat="1" ht="12.2" customHeight="1">
      <c r="A42" s="21">
        <v>33</v>
      </c>
      <c r="B42" s="22" t="s">
        <v>125</v>
      </c>
      <c r="C42" s="23" t="s">
        <v>122</v>
      </c>
      <c r="D42" s="24">
        <v>157125.15640496404</v>
      </c>
      <c r="E42" s="25">
        <v>1</v>
      </c>
      <c r="F42" s="26">
        <v>335</v>
      </c>
      <c r="G42" s="35"/>
    </row>
    <row r="43" spans="1:7" s="3" customFormat="1" ht="12.2" customHeight="1">
      <c r="A43" s="21">
        <v>34</v>
      </c>
      <c r="B43" s="22" t="s">
        <v>43</v>
      </c>
      <c r="C43" s="23" t="s">
        <v>43</v>
      </c>
      <c r="D43" s="24">
        <v>145048.10480091601</v>
      </c>
      <c r="E43" s="25">
        <v>14</v>
      </c>
      <c r="F43" s="26">
        <v>2082</v>
      </c>
      <c r="G43" s="35"/>
    </row>
    <row r="44" spans="1:7" s="3" customFormat="1" ht="12.2" customHeight="1">
      <c r="A44" s="21">
        <v>35</v>
      </c>
      <c r="B44" s="22" t="s">
        <v>23</v>
      </c>
      <c r="C44" s="23" t="s">
        <v>66</v>
      </c>
      <c r="D44" s="24">
        <v>144856.03082275903</v>
      </c>
      <c r="E44" s="25">
        <v>6</v>
      </c>
      <c r="F44" s="26">
        <v>636</v>
      </c>
      <c r="G44" s="35"/>
    </row>
    <row r="45" spans="1:7" s="3" customFormat="1" ht="12.2" customHeight="1">
      <c r="A45" s="21">
        <v>36</v>
      </c>
      <c r="B45" s="22" t="s">
        <v>81</v>
      </c>
      <c r="C45" s="23" t="s">
        <v>95</v>
      </c>
      <c r="D45" s="24">
        <v>123321.01110340501</v>
      </c>
      <c r="E45" s="25">
        <v>6</v>
      </c>
      <c r="F45" s="26">
        <v>817</v>
      </c>
      <c r="G45" s="35"/>
    </row>
    <row r="46" spans="1:7" s="3" customFormat="1" ht="12.2" customHeight="1">
      <c r="A46" s="21">
        <v>37</v>
      </c>
      <c r="B46" s="22" t="s">
        <v>73</v>
      </c>
      <c r="C46" s="23" t="s">
        <v>27</v>
      </c>
      <c r="D46" s="24">
        <v>122449</v>
      </c>
      <c r="E46" s="25">
        <v>11</v>
      </c>
      <c r="F46" s="26">
        <v>1545</v>
      </c>
      <c r="G46" s="35"/>
    </row>
    <row r="47" spans="1:7" s="3" customFormat="1" ht="12.2" customHeight="1">
      <c r="A47" s="21">
        <v>38</v>
      </c>
      <c r="B47" s="22" t="s">
        <v>12</v>
      </c>
      <c r="C47" s="23" t="s">
        <v>105</v>
      </c>
      <c r="D47" s="24">
        <v>110338.18418166101</v>
      </c>
      <c r="E47" s="25">
        <v>4</v>
      </c>
      <c r="F47" s="26">
        <v>761</v>
      </c>
      <c r="G47" s="35"/>
    </row>
    <row r="48" spans="1:7" s="3" customFormat="1" ht="12.2" customHeight="1">
      <c r="A48" s="21">
        <v>39</v>
      </c>
      <c r="B48" s="22" t="s">
        <v>32</v>
      </c>
      <c r="C48" s="23" t="s">
        <v>33</v>
      </c>
      <c r="D48" s="24">
        <v>108063.92646000002</v>
      </c>
      <c r="E48" s="25">
        <v>12</v>
      </c>
      <c r="F48" s="26">
        <v>2037</v>
      </c>
      <c r="G48" s="35"/>
    </row>
    <row r="49" spans="1:7" s="3" customFormat="1" ht="12.2" customHeight="1">
      <c r="A49" s="21">
        <v>40</v>
      </c>
      <c r="B49" s="22" t="s">
        <v>36</v>
      </c>
      <c r="C49" s="23" t="s">
        <v>89</v>
      </c>
      <c r="D49" s="24">
        <v>100125.18321203001</v>
      </c>
      <c r="E49" s="25">
        <v>10</v>
      </c>
      <c r="F49" s="26">
        <v>1233</v>
      </c>
      <c r="G49" s="35"/>
    </row>
    <row r="50" spans="1:7" s="3" customFormat="1" ht="12.2" customHeight="1">
      <c r="A50" s="21">
        <v>41</v>
      </c>
      <c r="B50" s="27" t="s">
        <v>64</v>
      </c>
      <c r="C50" s="28"/>
      <c r="D50" s="24">
        <v>95605.690607825993</v>
      </c>
      <c r="E50" s="25">
        <v>1</v>
      </c>
      <c r="F50" s="26">
        <v>111</v>
      </c>
      <c r="G50" s="35"/>
    </row>
    <row r="51" spans="1:7" s="3" customFormat="1" ht="12.2" customHeight="1">
      <c r="A51" s="21">
        <v>42</v>
      </c>
      <c r="B51" s="22" t="s">
        <v>22</v>
      </c>
      <c r="C51" s="23" t="s">
        <v>57</v>
      </c>
      <c r="D51" s="24">
        <v>61532</v>
      </c>
      <c r="E51" s="25">
        <v>9</v>
      </c>
      <c r="F51" s="26">
        <v>1064</v>
      </c>
      <c r="G51" s="35"/>
    </row>
    <row r="52" spans="1:7" s="3" customFormat="1" ht="12.2" customHeight="1">
      <c r="A52" s="21">
        <v>43</v>
      </c>
      <c r="B52" s="22" t="s">
        <v>17</v>
      </c>
      <c r="C52" s="23" t="s">
        <v>17</v>
      </c>
      <c r="D52" s="24">
        <v>57688</v>
      </c>
      <c r="E52" s="25">
        <v>10</v>
      </c>
      <c r="F52" s="26">
        <v>1577</v>
      </c>
      <c r="G52" s="35"/>
    </row>
    <row r="53" spans="1:7" s="3" customFormat="1" ht="12.2" customHeight="1">
      <c r="A53" s="21">
        <v>44</v>
      </c>
      <c r="B53" s="22" t="s">
        <v>132</v>
      </c>
      <c r="C53" s="23" t="s">
        <v>132</v>
      </c>
      <c r="D53" s="24">
        <v>57469.600991300002</v>
      </c>
      <c r="E53" s="25">
        <v>3</v>
      </c>
      <c r="F53" s="26">
        <v>407</v>
      </c>
      <c r="G53" s="35"/>
    </row>
    <row r="54" spans="1:7" s="3" customFormat="1" ht="12.2" customHeight="1">
      <c r="A54" s="21">
        <v>45</v>
      </c>
      <c r="B54" s="22" t="s">
        <v>15</v>
      </c>
      <c r="C54" s="23" t="s">
        <v>15</v>
      </c>
      <c r="D54" s="24">
        <v>56622.951260000002</v>
      </c>
      <c r="E54" s="25">
        <v>10</v>
      </c>
      <c r="F54" s="26">
        <v>1129</v>
      </c>
      <c r="G54" s="35"/>
    </row>
    <row r="55" spans="1:7" s="3" customFormat="1" ht="12.2" customHeight="1">
      <c r="A55" s="21">
        <v>46</v>
      </c>
      <c r="B55" s="27" t="s">
        <v>21</v>
      </c>
      <c r="C55" s="28" t="s">
        <v>100</v>
      </c>
      <c r="D55" s="24">
        <v>49929</v>
      </c>
      <c r="E55" s="25">
        <v>1</v>
      </c>
      <c r="F55" s="26">
        <v>100</v>
      </c>
      <c r="G55" s="35"/>
    </row>
    <row r="56" spans="1:7" s="3" customFormat="1" ht="12.2" customHeight="1">
      <c r="A56" s="21">
        <v>47</v>
      </c>
      <c r="B56" s="22" t="s">
        <v>76</v>
      </c>
      <c r="C56" s="28"/>
      <c r="D56" s="24">
        <v>48570.699655295997</v>
      </c>
      <c r="E56" s="25">
        <v>1</v>
      </c>
      <c r="F56" s="26">
        <v>160</v>
      </c>
      <c r="G56" s="35"/>
    </row>
    <row r="57" spans="1:7" s="3" customFormat="1" ht="12.2" customHeight="1">
      <c r="A57" s="21">
        <v>48</v>
      </c>
      <c r="B57" s="22" t="s">
        <v>90</v>
      </c>
      <c r="C57" s="23" t="s">
        <v>58</v>
      </c>
      <c r="D57" s="24">
        <v>41398.560911505003</v>
      </c>
      <c r="E57" s="25">
        <v>4</v>
      </c>
      <c r="F57" s="26">
        <v>419</v>
      </c>
      <c r="G57" s="35"/>
    </row>
    <row r="58" spans="1:7" s="3" customFormat="1" ht="12.2" customHeight="1">
      <c r="A58" s="21">
        <v>49</v>
      </c>
      <c r="B58" s="22" t="s">
        <v>92</v>
      </c>
      <c r="C58" s="28" t="s">
        <v>93</v>
      </c>
      <c r="D58" s="24">
        <v>34627.120000000003</v>
      </c>
      <c r="E58" s="25">
        <v>1</v>
      </c>
      <c r="F58" s="26">
        <v>346</v>
      </c>
      <c r="G58" s="35"/>
    </row>
    <row r="59" spans="1:7" s="3" customFormat="1" ht="12.2" customHeight="1">
      <c r="A59" s="21">
        <v>50</v>
      </c>
      <c r="B59" s="22" t="s">
        <v>68</v>
      </c>
      <c r="C59" s="28" t="s">
        <v>104</v>
      </c>
      <c r="D59" s="24">
        <v>29852.217257234999</v>
      </c>
      <c r="E59" s="25">
        <v>7</v>
      </c>
      <c r="F59" s="26">
        <v>183</v>
      </c>
      <c r="G59" s="35"/>
    </row>
    <row r="60" spans="1:7" s="3" customFormat="1" ht="12.2" customHeight="1">
      <c r="A60" s="21">
        <v>51</v>
      </c>
      <c r="B60" s="22" t="s">
        <v>65</v>
      </c>
      <c r="C60" s="23"/>
      <c r="D60" s="24">
        <v>29054.253333895002</v>
      </c>
      <c r="E60" s="25">
        <v>1</v>
      </c>
      <c r="F60" s="26">
        <v>124</v>
      </c>
      <c r="G60" s="35"/>
    </row>
    <row r="61" spans="1:7" s="3" customFormat="1" ht="12.2" customHeight="1">
      <c r="A61" s="21">
        <v>52</v>
      </c>
      <c r="B61" s="27" t="s">
        <v>8</v>
      </c>
      <c r="C61" s="23" t="s">
        <v>47</v>
      </c>
      <c r="D61" s="24">
        <v>22553</v>
      </c>
      <c r="E61" s="25">
        <v>2</v>
      </c>
      <c r="F61" s="26">
        <v>208</v>
      </c>
      <c r="G61" s="35"/>
    </row>
    <row r="62" spans="1:7" s="3" customFormat="1" ht="12.2" customHeight="1">
      <c r="A62" s="21">
        <v>53</v>
      </c>
      <c r="B62" s="22" t="s">
        <v>123</v>
      </c>
      <c r="C62" s="28"/>
      <c r="D62" s="24">
        <v>20879.87231526</v>
      </c>
      <c r="E62" s="25">
        <v>1</v>
      </c>
      <c r="F62" s="26">
        <v>143</v>
      </c>
      <c r="G62" s="35"/>
    </row>
    <row r="63" spans="1:7" s="3" customFormat="1" ht="12.2" customHeight="1">
      <c r="A63" s="21">
        <v>54</v>
      </c>
      <c r="B63" s="27" t="s">
        <v>94</v>
      </c>
      <c r="C63" s="23" t="s">
        <v>94</v>
      </c>
      <c r="D63" s="24">
        <v>18551</v>
      </c>
      <c r="E63" s="25">
        <v>7</v>
      </c>
      <c r="F63" s="26">
        <v>5119</v>
      </c>
      <c r="G63" s="35"/>
    </row>
    <row r="64" spans="1:7" s="3" customFormat="1" ht="12.2" customHeight="1">
      <c r="A64" s="21">
        <v>55</v>
      </c>
      <c r="B64" s="22" t="s">
        <v>29</v>
      </c>
      <c r="C64" s="23" t="s">
        <v>115</v>
      </c>
      <c r="D64" s="24">
        <v>17822.5</v>
      </c>
      <c r="E64" s="25">
        <v>3</v>
      </c>
      <c r="F64" s="26">
        <v>366</v>
      </c>
      <c r="G64" s="35"/>
    </row>
    <row r="65" spans="1:7" s="3" customFormat="1" ht="12.2" customHeight="1">
      <c r="A65" s="21">
        <v>56</v>
      </c>
      <c r="B65" s="22" t="s">
        <v>127</v>
      </c>
      <c r="C65" s="23" t="s">
        <v>126</v>
      </c>
      <c r="D65" s="24">
        <v>17246.898799999999</v>
      </c>
      <c r="E65" s="25">
        <v>2</v>
      </c>
      <c r="F65" s="26">
        <v>274</v>
      </c>
      <c r="G65" s="35"/>
    </row>
    <row r="66" spans="1:7" s="3" customFormat="1" ht="12.2" customHeight="1">
      <c r="A66" s="21">
        <v>57</v>
      </c>
      <c r="B66" s="22" t="s">
        <v>112</v>
      </c>
      <c r="C66" s="23" t="s">
        <v>112</v>
      </c>
      <c r="D66" s="29">
        <v>16758.059169183998</v>
      </c>
      <c r="E66" s="30">
        <v>3</v>
      </c>
      <c r="F66" s="31">
        <v>311</v>
      </c>
      <c r="G66" s="35"/>
    </row>
    <row r="67" spans="1:7" s="3" customFormat="1" ht="12.2" customHeight="1">
      <c r="A67" s="21">
        <v>58</v>
      </c>
      <c r="B67" s="67" t="s">
        <v>19</v>
      </c>
      <c r="C67" s="68" t="s">
        <v>19</v>
      </c>
      <c r="D67" s="73">
        <v>16181.388220000001</v>
      </c>
      <c r="E67" s="74">
        <v>2</v>
      </c>
      <c r="F67" s="75">
        <v>426</v>
      </c>
      <c r="G67" s="35"/>
    </row>
    <row r="68" spans="1:7" s="3" customFormat="1" ht="12.2" customHeight="1">
      <c r="A68" s="21">
        <v>59</v>
      </c>
      <c r="B68" s="22" t="s">
        <v>124</v>
      </c>
      <c r="C68" s="23" t="s">
        <v>109</v>
      </c>
      <c r="D68" s="24">
        <v>15842.502497195999</v>
      </c>
      <c r="E68" s="25">
        <v>5</v>
      </c>
      <c r="F68" s="26">
        <v>518</v>
      </c>
      <c r="G68" s="35"/>
    </row>
    <row r="69" spans="1:7" s="3" customFormat="1" ht="12.2" customHeight="1">
      <c r="A69" s="21">
        <v>60</v>
      </c>
      <c r="B69" s="22" t="s">
        <v>102</v>
      </c>
      <c r="C69" s="23" t="s">
        <v>111</v>
      </c>
      <c r="D69" s="24">
        <v>9085.1160400000008</v>
      </c>
      <c r="E69" s="25">
        <v>2</v>
      </c>
      <c r="F69" s="26">
        <v>200</v>
      </c>
      <c r="G69" s="35"/>
    </row>
    <row r="70" spans="1:7" s="3" customFormat="1" ht="12.2" customHeight="1">
      <c r="A70" s="21">
        <v>61</v>
      </c>
      <c r="B70" s="22" t="s">
        <v>120</v>
      </c>
      <c r="C70" s="23" t="s">
        <v>119</v>
      </c>
      <c r="D70" s="24">
        <v>8098.0429379699999</v>
      </c>
      <c r="E70" s="25">
        <v>1</v>
      </c>
      <c r="F70" s="26">
        <v>128</v>
      </c>
      <c r="G70" s="35"/>
    </row>
    <row r="71" spans="1:7" s="3" customFormat="1" ht="12.2" customHeight="1">
      <c r="A71" s="21">
        <v>62</v>
      </c>
      <c r="B71" s="22" t="s">
        <v>117</v>
      </c>
      <c r="C71" s="23" t="s">
        <v>118</v>
      </c>
      <c r="D71" s="24">
        <v>6604.4947000000002</v>
      </c>
      <c r="E71" s="25">
        <v>1</v>
      </c>
      <c r="F71" s="26">
        <v>142</v>
      </c>
      <c r="G71" s="35"/>
    </row>
    <row r="72" spans="1:7" s="3" customFormat="1" ht="12.2" customHeight="1">
      <c r="A72" s="21">
        <v>63</v>
      </c>
      <c r="B72" s="22" t="s">
        <v>7</v>
      </c>
      <c r="C72" s="23" t="s">
        <v>59</v>
      </c>
      <c r="D72" s="24">
        <v>6495.5406707379998</v>
      </c>
      <c r="E72" s="25">
        <v>2</v>
      </c>
      <c r="F72" s="26">
        <v>190</v>
      </c>
      <c r="G72" s="35"/>
    </row>
    <row r="73" spans="1:7" s="3" customFormat="1" ht="12.2" customHeight="1">
      <c r="A73" s="21">
        <v>64</v>
      </c>
      <c r="B73" s="22" t="s">
        <v>18</v>
      </c>
      <c r="C73" s="23" t="s">
        <v>61</v>
      </c>
      <c r="D73" s="24">
        <v>5723.5121824900007</v>
      </c>
      <c r="E73" s="25">
        <v>1</v>
      </c>
      <c r="F73" s="26">
        <v>103</v>
      </c>
      <c r="G73" s="35"/>
    </row>
    <row r="74" spans="1:7" s="3" customFormat="1" ht="12.2" customHeight="1">
      <c r="A74" s="21">
        <v>65</v>
      </c>
      <c r="B74" s="22" t="s">
        <v>67</v>
      </c>
      <c r="C74" s="23"/>
      <c r="D74" s="24">
        <v>2983.2151922000003</v>
      </c>
      <c r="E74" s="25">
        <v>1</v>
      </c>
      <c r="F74" s="26">
        <v>126</v>
      </c>
      <c r="G74" s="35"/>
    </row>
    <row r="75" spans="1:7" s="3" customFormat="1" ht="12.2" customHeight="1">
      <c r="A75" s="21">
        <v>66</v>
      </c>
      <c r="B75" s="22" t="s">
        <v>91</v>
      </c>
      <c r="C75" s="28" t="s">
        <v>91</v>
      </c>
      <c r="D75" s="24">
        <v>2969.77</v>
      </c>
      <c r="E75" s="25">
        <v>1</v>
      </c>
      <c r="F75" s="26">
        <v>112</v>
      </c>
      <c r="G75" s="35"/>
    </row>
    <row r="76" spans="1:7" s="3" customFormat="1" ht="12.2" customHeight="1">
      <c r="A76" s="21">
        <v>67</v>
      </c>
      <c r="B76" s="22" t="s">
        <v>69</v>
      </c>
      <c r="C76" s="28" t="s">
        <v>70</v>
      </c>
      <c r="D76" s="24">
        <v>2202.3172368</v>
      </c>
      <c r="E76" s="25">
        <v>1</v>
      </c>
      <c r="F76" s="26">
        <v>104</v>
      </c>
      <c r="G76" s="35"/>
    </row>
    <row r="77" spans="1:7" s="3" customFormat="1" ht="12.2" customHeight="1">
      <c r="A77" s="21">
        <v>68</v>
      </c>
      <c r="B77" s="22" t="s">
        <v>62</v>
      </c>
      <c r="C77" s="23"/>
      <c r="D77" s="24">
        <v>1860.652891</v>
      </c>
      <c r="E77" s="25">
        <v>1</v>
      </c>
      <c r="F77" s="26">
        <v>103</v>
      </c>
      <c r="G77" s="35"/>
    </row>
    <row r="78" spans="1:7" s="3" customFormat="1" ht="12.2" customHeight="1">
      <c r="A78" s="13"/>
      <c r="B78" s="53" t="s">
        <v>116</v>
      </c>
      <c r="C78" s="54"/>
      <c r="D78" s="5">
        <f>SUM(D3:D77)-D6-D10-D20</f>
        <v>29172020.48379124</v>
      </c>
      <c r="E78" s="5">
        <f>SUM(E3:E77)-E6-E10-E20</f>
        <v>2574</v>
      </c>
      <c r="F78" s="6">
        <f>SUM(F3:F77)-F6-F10-F20</f>
        <v>413001</v>
      </c>
      <c r="G78" s="35"/>
    </row>
    <row r="79" spans="1:7" s="3" customFormat="1" ht="12.2" customHeight="1">
      <c r="A79" s="7" t="s">
        <v>71</v>
      </c>
      <c r="B79" s="4"/>
      <c r="C79" s="8"/>
      <c r="D79" s="8"/>
      <c r="E79" s="9"/>
      <c r="F79" s="8"/>
      <c r="G79" s="35"/>
    </row>
    <row r="80" spans="1:7" s="3" customFormat="1" ht="12.2" customHeight="1">
      <c r="A80" s="7" t="s">
        <v>72</v>
      </c>
      <c r="B80" s="7"/>
      <c r="C80" s="8"/>
      <c r="D80" s="14"/>
      <c r="E80" s="9"/>
      <c r="F80" s="8"/>
      <c r="G80" s="35"/>
    </row>
    <row r="81" spans="1:7" s="3" customFormat="1" ht="12.2" customHeight="1">
      <c r="A81" s="7" t="s">
        <v>133</v>
      </c>
      <c r="B81" s="7"/>
      <c r="C81" s="8"/>
      <c r="D81" s="8"/>
      <c r="E81" s="8"/>
      <c r="F81" s="8"/>
      <c r="G81" s="35"/>
    </row>
    <row r="82" spans="1:7" s="3" customFormat="1" ht="12.2" customHeight="1">
      <c r="A82" s="10"/>
      <c r="B82" s="10"/>
      <c r="C82" s="11"/>
      <c r="D82" s="32"/>
      <c r="E82" s="32"/>
      <c r="F82" s="32"/>
      <c r="G82" s="35"/>
    </row>
    <row r="83" spans="1:7" s="4" customFormat="1">
      <c r="A83" s="10"/>
      <c r="B83" s="10"/>
      <c r="C83" s="11"/>
      <c r="D83" s="11"/>
      <c r="E83" s="11"/>
      <c r="F83" s="11"/>
      <c r="G83" s="35"/>
    </row>
    <row r="84" spans="1:7" s="4" customFormat="1">
      <c r="A84" s="10"/>
      <c r="B84" s="10"/>
      <c r="C84" s="11"/>
      <c r="D84" s="11"/>
      <c r="E84" s="11"/>
      <c r="F84" s="11"/>
      <c r="G84" s="35"/>
    </row>
  </sheetData>
  <sortState ref="B24:F77">
    <sortCondition descending="1" ref="D24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F9 E12 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Jose Luis</cp:lastModifiedBy>
  <cp:lastPrinted>2019-05-09T12:08:01Z</cp:lastPrinted>
  <dcterms:created xsi:type="dcterms:W3CDTF">2001-03-01T10:52:24Z</dcterms:created>
  <dcterms:modified xsi:type="dcterms:W3CDTF">2020-02-14T11:16:24Z</dcterms:modified>
</cp:coreProperties>
</file>